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<sst xmlns="http://schemas.openxmlformats.org/spreadsheetml/2006/main" count="166" uniqueCount="60">
  <si>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</si>
  <si>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</si>
  <si>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</si>
  <si>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</si>
  <si>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</si>
  <si>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</si>
  <si>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</si>
  <si>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</si>
  <si>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</si>
  <si>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</si>
  <si>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</si>
  <si>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</si>
  <si>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</si>
  <si>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</si>
  <si>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</si>
  <si>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</si>
  <si>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</si>
  <si>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</si>
  <si>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</si>
  <si>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</si>
  <si>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</si>
  <si>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</si>
  <si>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</si>
  <si>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</si>
  <si>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</si>
  <si>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</si>
  <si>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</si>
  <si>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</si>
  <si>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</si>
  <si>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</si>
  <si>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</si>
  <si>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</si>
  <si>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</si>
  <si>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</si>
  <si>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</si>
  <si>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</si>
  <si>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</si>
  <si>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</si>
  <si>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</si>
  <si>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</si>
  <si>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</si>
  <si>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</si>
  <si>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</si>
  <si>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</si>
  <si>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</si>
  <si>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</si>
  <si>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</si>
  <si>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</si>
  <si>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</si>
  <si>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</si>
  <si>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</si>
  <si>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</si>
  <si>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</si>
  <si>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</si>
  <si>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</si>
  <si>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</si>
  <si>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</si>
  <si>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</si>
  <si>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</si>
  <si>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"Мишкинская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</si>
</sst>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30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11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0.1269813951086863</v>
      </c>
      <c r="C8" s="4" t="s">
        <v>50</v>
      </c>
      <c r="D8" s="4" t="s">
        <v>50</v>
      </c>
      <c r="E8" s="2">
        <v>0.14892493760798617</v>
      </c>
      <c r="F8" s="2">
        <f>IF(AND(B8=0,E8&gt;0),100,(IF(B8=0,0,E8/B8*100-100)))</f>
        <v>17.280911491417996</v>
      </c>
      <c r="G8" s="4" t="s">
        <v>50</v>
      </c>
      <c r="H8" s="14">
        <f>IF(F8&lt;3,0,(IF(F8&gt;=7,1,0.5)))</f>
        <v>1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f>IF(AND(B9=0,E9&gt;0),100,(IF(B9=0,0,E9/B9*100-100)))</f>
        <v>0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0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0.3</v>
      </c>
      <c r="C12" s="4" t="s">
        <v>50</v>
      </c>
      <c r="D12" s="4" t="s">
        <v>50</v>
      </c>
      <c r="E12" s="2">
        <v>0.09375</v>
      </c>
      <c r="F12" s="2">
        <f>IF(AND(B12=0,E12&gt;0),100,(IF(B12=0,0,E12/B12*100-100)))</f>
        <v>-68.75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0.82</v>
      </c>
      <c r="F13" s="4" t="s">
        <v>50</v>
      </c>
      <c r="G13" s="2">
        <f>IF(C13=0,0,E13/C13*100)</f>
        <v>129.54186413902053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0.0024582104228121925</v>
      </c>
      <c r="C14" s="4" t="s">
        <v>50</v>
      </c>
      <c r="D14" s="4" t="s">
        <v>50</v>
      </c>
      <c r="E14" s="2">
        <v>0.0222696043591566</v>
      </c>
      <c r="F14" s="2">
        <f>IF(AND(B14=0,E14&gt;0),100,(IF(B14=0,0,E14/B14*100-100)))</f>
        <v>805.9275053304905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0.1973942969518191</v>
      </c>
      <c r="C15" s="4" t="s">
        <v>50</v>
      </c>
      <c r="D15" s="4" t="s">
        <v>50</v>
      </c>
      <c r="E15" s="2">
        <v>0.1613361762615494</v>
      </c>
      <c r="F15" s="2">
        <f>IF(AND(B15=0,E15&gt;0),100,(IF(B15=0,0,E15/B15*100-100)))</f>
        <v>-18.267052922542604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0.002231075697211156</v>
      </c>
      <c r="C16" s="2">
        <v>1</v>
      </c>
      <c r="D16" s="4" t="s">
        <v>50</v>
      </c>
      <c r="E16" s="2">
        <v>0.02003526206122776</v>
      </c>
      <c r="F16" s="4" t="s">
        <v>50</v>
      </c>
      <c r="G16" s="2">
        <f>IF(C16=0,0,E16/C16*100)</f>
        <v>2.003526206122776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0.009852216748768473</v>
      </c>
      <c r="C17" s="2">
        <v>1</v>
      </c>
      <c r="D17" s="4" t="s">
        <v>50</v>
      </c>
      <c r="E17" s="2">
        <v>0.03496503496503497</v>
      </c>
      <c r="F17" s="4" t="s">
        <v>50</v>
      </c>
      <c r="G17" s="2">
        <f>IF(C17=0,0,E17/C17*100)</f>
        <v>3.4965034965034967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0.0011474469305794608</v>
      </c>
      <c r="C18" s="2">
        <v>1</v>
      </c>
      <c r="D18" s="4" t="s">
        <v>50</v>
      </c>
      <c r="E18" s="2">
        <v>0.006153846153846154</v>
      </c>
      <c r="F18" s="4" t="s">
        <v>50</v>
      </c>
      <c r="G18" s="2">
        <f>IF(C18=0,0,E18/C18*100)</f>
        <v>0.6153846153846154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0.6630689816987331</v>
      </c>
      <c r="C19" s="4" t="s">
        <v>50</v>
      </c>
      <c r="D19" s="4" t="s">
        <v>50</v>
      </c>
      <c r="E19" s="2">
        <v>0.5678552421500799</v>
      </c>
      <c r="F19" s="2">
        <f>IF(AND(B19=0,E19&gt;0),100,(IF(B19=0,0,E19/B19*100-100)))</f>
        <v>-14.359552652383584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0.14775725593667546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4.8035354020559135E-05</v>
      </c>
      <c r="C21" s="4" t="s">
        <v>50</v>
      </c>
      <c r="D21" s="4" t="s">
        <v>50</v>
      </c>
      <c r="E21" s="2">
        <v>0.0002898010722639674</v>
      </c>
      <c r="F21" s="2">
        <f>IF(AND(B21=0,E21&gt;0),100,(IF(B21=0,0,E21/B21*100-100)))</f>
        <v>503.3078722391273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0.13123333333333334</v>
      </c>
      <c r="E22" s="2">
        <v>0.1259</v>
      </c>
      <c r="F22" s="2">
        <f>IF(AND(D22=0,E22&gt;0),100,(IF(D22=0,0,E22/D22*100-100)))</f>
        <v>-4.064008128016255</v>
      </c>
      <c r="G22" s="4" t="s">
        <v>50</v>
      </c>
      <c r="H22" s="14">
        <f>IF(F22&gt;-2,0,(IF(AND(F22&lt;=-2,F22&gt;-5),1,IF(AND(F22&lt;=-5,F22&gt;-10),2,3))))</f>
        <v>1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0.00710365614989042</v>
      </c>
      <c r="E23" s="2">
        <v>0.005464820219834814</v>
      </c>
      <c r="F23" s="2">
        <f>IF(AND(D23=0,E23&gt;0),100,(IF(D23=0,0,E23/D23*100-100)))</f>
        <v>-23.070316122788213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7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0.57</v>
      </c>
      <c r="F25" s="4" t="s">
        <v>50</v>
      </c>
      <c r="G25" s="2">
        <f aca="true" t="shared" si="0" ref="G25:G30">IF(C25=0,0,E25/C25*100)</f>
        <v>90.0473933649289</v>
      </c>
      <c r="H25" s="14">
        <f aca="true" t="shared" si="1" ref="H25:H30">IF(G25&gt;=100,1,0)</f>
        <v>0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1</v>
      </c>
      <c r="F26" s="4" t="s">
        <v>50</v>
      </c>
      <c r="G26" s="2">
        <f t="shared" si="0"/>
        <v>230.94688221709006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1</v>
      </c>
      <c r="F27" s="4" t="s">
        <v>50</v>
      </c>
      <c r="G27" s="2">
        <f t="shared" si="0"/>
        <v>214.13276231263382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1</v>
      </c>
      <c r="F28" s="4" t="s">
        <v>50</v>
      </c>
      <c r="G28" s="2">
        <f t="shared" si="0"/>
        <v>214.13276231263382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0</v>
      </c>
      <c r="F29" s="4" t="s">
        <v>50</v>
      </c>
      <c r="G29" s="2">
        <f t="shared" si="0"/>
        <v>0</v>
      </c>
      <c r="H29" s="14">
        <f t="shared" si="1"/>
        <v>0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1</v>
      </c>
      <c r="F30" s="4" t="s">
        <v>50</v>
      </c>
      <c r="G30" s="2">
        <f t="shared" si="0"/>
        <v>200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0.6393333333333333</v>
      </c>
      <c r="E31" s="2">
        <v>0</v>
      </c>
      <c r="F31" s="2">
        <f>IF(AND(D31=0,E31&gt;0),100,(IF(D31=0,0,E31/D31*100-100)))</f>
        <v>-100</v>
      </c>
      <c r="G31" s="4" t="s">
        <v>50</v>
      </c>
      <c r="H31" s="21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2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0.411</v>
      </c>
      <c r="C33" s="4">
        <v>0</v>
      </c>
      <c r="D33" s="4" t="s">
        <v>50</v>
      </c>
      <c r="E33" s="2">
        <v>0.28</v>
      </c>
      <c r="F33" s="2">
        <f>IF(AND(B33=0,E33&gt;0),100,(IF(B33=0,0,E33/B33*100-100)))</f>
        <v>-31.87347931873478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0.79</v>
      </c>
      <c r="F34" s="4" t="s">
        <v>50</v>
      </c>
      <c r="G34" s="2">
        <f>IF(C34=0,0,E34/C34*100)</f>
        <v>124.80252764612953</v>
      </c>
      <c r="H34" s="14">
        <f>IF(G34&gt;=100,1,0)</f>
        <v>1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1</v>
      </c>
      <c r="F37" s="4" t="s">
        <v>50</v>
      </c>
      <c r="G37" s="2">
        <f>IF(C37=0,0,E37/C37*100)</f>
        <v>157.9778830963665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20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2022-10-12T10:15:16Z</dcterms:modified>
  <cp:category/>
  <cp:version/>
  <cp:contentType/>
  <cp:contentStatus/>
</cp:coreProperties>
</file>